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_Wude\Documents\1_LAG_Elbe-Elster\00_OT_LEADER_Regionalbudget_2023-2027\00_2023-27_Regionalbudget_Auswahlrunden\251030_3_Auswahlrunde_Regionalbudget_2026\1_Veroeffentlichung_Web_ua\"/>
    </mc:Choice>
  </mc:AlternateContent>
  <xr:revisionPtr revIDLastSave="0" documentId="13_ncr:1_{FE54BDE2-270E-4888-934A-E1E7A48FD57F}" xr6:coauthVersionLast="47" xr6:coauthVersionMax="47" xr10:uidLastSave="{00000000-0000-0000-0000-000000000000}"/>
  <bookViews>
    <workbookView xWindow="-110" yWindow="-110" windowWidth="19420" windowHeight="10540" xr2:uid="{00000000-000D-0000-FFFF-FFFF00000000}"/>
  </bookViews>
  <sheets>
    <sheet name="Ko-Fi-Plan (Vorlage)" sheetId="2" r:id="rId1"/>
    <sheet name="Beispiel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2" l="1"/>
  <c r="E39" i="2"/>
  <c r="E41" i="2" s="1"/>
  <c r="D49" i="2" s="1"/>
  <c r="F15" i="3"/>
  <c r="E15" i="3"/>
  <c r="D15" i="3"/>
  <c r="C15" i="3"/>
  <c r="E14" i="3"/>
  <c r="E10" i="3"/>
  <c r="E12" i="3" s="1"/>
  <c r="F14" i="3"/>
  <c r="F10" i="3"/>
  <c r="F12" i="3" s="1"/>
  <c r="D14" i="3"/>
  <c r="D10" i="3"/>
  <c r="D12" i="3" s="1"/>
  <c r="C14" i="3"/>
  <c r="C10" i="3"/>
  <c r="C12" i="3" s="1"/>
  <c r="C18" i="3" s="1"/>
  <c r="E33" i="2"/>
  <c r="E37" i="2"/>
  <c r="E25" i="2" l="1"/>
  <c r="E42" i="2" s="1"/>
  <c r="E18" i="3"/>
  <c r="E17" i="3"/>
  <c r="F18" i="3"/>
  <c r="F17" i="3"/>
  <c r="D18" i="3"/>
  <c r="D17" i="3"/>
  <c r="C17" i="3"/>
  <c r="C16" i="3" s="1"/>
  <c r="E16" i="3" l="1"/>
  <c r="F16" i="3"/>
  <c r="D16" i="3"/>
  <c r="E34" i="2"/>
  <c r="E52" i="2" l="1"/>
  <c r="E53" i="2"/>
  <c r="D50" i="2" l="1"/>
  <c r="E51" i="2" s="1"/>
</calcChain>
</file>

<file path=xl/sharedStrings.xml><?xml version="1.0" encoding="utf-8"?>
<sst xmlns="http://schemas.openxmlformats.org/spreadsheetml/2006/main" count="60" uniqueCount="47">
  <si>
    <t>Förderfähige Kosten / Kostengruppen</t>
  </si>
  <si>
    <t>Anlage zu Punkt 5 im Projektblatt "Regionalbudget"</t>
  </si>
  <si>
    <t>1.1</t>
  </si>
  <si>
    <t>Betrag in Euro *)</t>
  </si>
  <si>
    <t>Anzahl Std.</t>
  </si>
  <si>
    <t xml:space="preserve">Eigenanteil als bare Mittel </t>
  </si>
  <si>
    <t>A. Eigenanteil</t>
  </si>
  <si>
    <t>Kosten- und Finanzplan</t>
  </si>
  <si>
    <t xml:space="preserve">Finanzierungen </t>
  </si>
  <si>
    <t>A.1</t>
  </si>
  <si>
    <t xml:space="preserve">A. 2 </t>
  </si>
  <si>
    <t>Datum, Unterschrift Initiative / Kleinprojektträger</t>
  </si>
  <si>
    <t>C. Ehrenamtliche (unbezahlte) Tätigkeiten 
(z.B. zur Deckung des 10%igen Eigenanteils!)</t>
  </si>
  <si>
    <t>Summe  A. + B.  (=Gesamtkosten)</t>
  </si>
  <si>
    <t>4.</t>
  </si>
  <si>
    <t>Gesamtkosten (3.+4.)</t>
  </si>
  <si>
    <t xml:space="preserve"> Eigenanteil als Eigenleistungen = Ehrenamtliche Tätigkeiten (siehe oben 4.) </t>
  </si>
  <si>
    <t>Summe 1 Investitionskosten</t>
  </si>
  <si>
    <t xml:space="preserve">Honorarkosten </t>
  </si>
  <si>
    <t>1.2</t>
  </si>
  <si>
    <t>Summe 2 Honorarkosten</t>
  </si>
  <si>
    <t>3. Summe Projektkosten mit Geldfluss (=Zwischensumme aus 1.+2.)</t>
  </si>
  <si>
    <r>
      <t xml:space="preserve">B. Zuwendung LEADER / Regionalbudget 
</t>
    </r>
    <r>
      <rPr>
        <sz val="10"/>
        <color theme="1"/>
        <rFont val="Calibri"/>
        <family val="2"/>
        <scheme val="minor"/>
      </rPr>
      <t>(90% der Gesamtkosten, maximal jedoch 20.000 Euro sowie höchstens in Höhe der Projektkosten mit Geldfluss, siehe oben 3.)</t>
    </r>
  </si>
  <si>
    <t>Honorar für ….</t>
  </si>
  <si>
    <t>Beauftragte Firma XY für Fliesenarbeiten</t>
  </si>
  <si>
    <t>Materialeinkauf (Farbe, Pinsel usw.)</t>
  </si>
  <si>
    <t>2.</t>
  </si>
  <si>
    <t>4. Summe Ehrenamtliche (unbezahlte) Tätigkeiten / unbare Eigenleistungen</t>
  </si>
  <si>
    <t>A. Summe Eigenanteil (A.1 + A.2) = mindestens 10% der Gesamtkosten</t>
  </si>
  <si>
    <t>Beispiel A</t>
  </si>
  <si>
    <t>Beispiel C</t>
  </si>
  <si>
    <t>Beispiel B</t>
  </si>
  <si>
    <t>A. Summe Eigenanteil (A.1 + A.2) = mind. 10% GesKo</t>
  </si>
  <si>
    <t>3. Summe Projektkosten mit Geldfluss (= 1.+2.)</t>
  </si>
  <si>
    <t>4. Ehrenamtliche Tätigkeiten / unbare Eigenleistungen</t>
  </si>
  <si>
    <r>
      <t xml:space="preserve">Std.-Satz in Euro/Std.
</t>
    </r>
    <r>
      <rPr>
        <sz val="9"/>
        <color theme="1"/>
        <rFont val="Calibri"/>
        <family val="2"/>
        <scheme val="minor"/>
      </rPr>
      <t>(Höhe zwischen Mindestlohn und max. 15€)</t>
    </r>
  </si>
  <si>
    <t>Beispiel D</t>
  </si>
  <si>
    <t>Betrag in Euro</t>
  </si>
  <si>
    <r>
      <t xml:space="preserve">*) Die Antragstellung und Umsetzung erfolgt über die LAG Elbe-Elster, die bei diesem Vorhaben </t>
    </r>
    <r>
      <rPr>
        <u/>
        <sz val="9"/>
        <color indexed="8"/>
        <rFont val="Calibri"/>
        <family val="2"/>
      </rPr>
      <t>nicht</t>
    </r>
    <r>
      <rPr>
        <sz val="9"/>
        <color rgb="FF000000"/>
        <rFont val="Calibri"/>
        <family val="2"/>
      </rPr>
      <t xml:space="preserve"> </t>
    </r>
    <r>
      <rPr>
        <sz val="9"/>
        <color indexed="8"/>
        <rFont val="Calibri"/>
        <family val="2"/>
      </rPr>
      <t xml:space="preserve">zum Vorsteuerabzug berechtigt ist. Daher sind alle Kostenpositionen </t>
    </r>
    <r>
      <rPr>
        <u/>
        <sz val="9"/>
        <color rgb="FF000000"/>
        <rFont val="Calibri"/>
        <family val="2"/>
      </rPr>
      <t>einschließlich der geltenden Umsatzsteuer</t>
    </r>
    <r>
      <rPr>
        <sz val="9"/>
        <color rgb="FF000000"/>
        <rFont val="Calibri"/>
        <family val="2"/>
      </rPr>
      <t xml:space="preserve"> </t>
    </r>
    <r>
      <rPr>
        <sz val="9"/>
        <color indexed="8"/>
        <rFont val="Calibri"/>
        <family val="2"/>
      </rPr>
      <t>anzugeben.</t>
    </r>
  </si>
  <si>
    <t>Einzelpositionen 
Betrag in Euro *)</t>
  </si>
  <si>
    <t>Gesamt
Betrag in Euro *)</t>
  </si>
  <si>
    <t>Aufruf zum Regionalbudget innerhalb der LEADER-Förderung 2025</t>
  </si>
  <si>
    <r>
      <t xml:space="preserve">Gesamtkosten (3.+4.)
</t>
    </r>
    <r>
      <rPr>
        <sz val="10"/>
        <color theme="1"/>
        <rFont val="Calibri"/>
        <family val="2"/>
        <scheme val="minor"/>
      </rPr>
      <t>[mindestens 2.200,00 Euro (Bagatellgrenze) und höchstens 25.000,00 Euro (Höchstgrenze)!]</t>
    </r>
  </si>
  <si>
    <t>Aufruf zum Regionalbudget innerhalb der LEADER-Förderung im Gebiet der LAG Elbe-Elster</t>
  </si>
  <si>
    <r>
      <t xml:space="preserve">Investitionskosten 
</t>
    </r>
    <r>
      <rPr>
        <sz val="11"/>
        <color theme="1"/>
        <rFont val="Calibri"/>
        <family val="2"/>
        <scheme val="minor"/>
      </rPr>
      <t>(z.B. Leistungen von Fremdfirmen, Einkauf Materialien, Ausstattungen, Miete Technik oder sonstige investive Sachkosten)</t>
    </r>
  </si>
  <si>
    <r>
      <t>Anlage zu Punkt 5 im Projektblatt "Regionalbudget</t>
    </r>
    <r>
      <rPr>
        <b/>
        <sz val="16"/>
        <color rgb="FF0070C0"/>
        <rFont val="Calibri"/>
        <family val="2"/>
      </rPr>
      <t xml:space="preserve"> 2026</t>
    </r>
    <r>
      <rPr>
        <b/>
        <sz val="16"/>
        <color theme="1"/>
        <rFont val="Calibri"/>
        <family val="2"/>
      </rPr>
      <t>"</t>
    </r>
  </si>
  <si>
    <r>
      <t xml:space="preserve">Wert der ehrenamtlichen Tätigkeiten </t>
    </r>
    <r>
      <rPr>
        <sz val="9"/>
        <color theme="1"/>
        <rFont val="Calibri"/>
        <family val="2"/>
        <scheme val="minor"/>
      </rPr>
      <t>(Anz.Std.*Std. Satz) = Eigenleistungen, max. 10% der förderfähigen Gesamtkosten!)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</si>
</sst>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u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</font>
    <font>
      <sz val="8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9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9"/>
      <color rgb="FF000000"/>
      <name val="Calibri"/>
      <family val="2"/>
    </font>
    <font>
      <b/>
      <sz val="16"/>
      <color theme="1"/>
      <name val="Calibri"/>
      <family val="2"/>
    </font>
    <font>
      <b/>
      <sz val="16"/>
      <color rgb="FF0070C0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8">
    <xf numFmtId="0" fontId="0" fillId="0" borderId="0" xfId="0"/>
    <xf numFmtId="0" fontId="5" fillId="0" borderId="0" xfId="0" applyFont="1"/>
    <xf numFmtId="0" fontId="4" fillId="0" borderId="0" xfId="0" applyFont="1"/>
    <xf numFmtId="44" fontId="3" fillId="0" borderId="1" xfId="1" applyFont="1" applyBorder="1"/>
    <xf numFmtId="0" fontId="7" fillId="0" borderId="0" xfId="0" applyFont="1"/>
    <xf numFmtId="0" fontId="0" fillId="0" borderId="0" xfId="0" applyAlignment="1">
      <alignment vertical="top"/>
    </xf>
    <xf numFmtId="0" fontId="0" fillId="3" borderId="1" xfId="0" applyFill="1" applyBorder="1" applyAlignment="1">
      <alignment horizontal="left" vertical="top"/>
    </xf>
    <xf numFmtId="0" fontId="0" fillId="0" borderId="1" xfId="0" applyBorder="1" applyAlignment="1">
      <alignment wrapText="1"/>
    </xf>
    <xf numFmtId="0" fontId="0" fillId="0" borderId="1" xfId="0" applyBorder="1"/>
    <xf numFmtId="44" fontId="4" fillId="5" borderId="1" xfId="1" applyFont="1" applyFill="1" applyBorder="1" applyAlignment="1">
      <alignment vertical="top"/>
    </xf>
    <xf numFmtId="0" fontId="0" fillId="6" borderId="1" xfId="0" applyFill="1" applyBorder="1" applyAlignment="1">
      <alignment horizontal="left" vertical="top"/>
    </xf>
    <xf numFmtId="0" fontId="9" fillId="0" borderId="0" xfId="0" applyFont="1"/>
    <xf numFmtId="44" fontId="4" fillId="6" borderId="1" xfId="1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center"/>
    </xf>
    <xf numFmtId="44" fontId="10" fillId="4" borderId="1" xfId="1" applyFont="1" applyFill="1" applyBorder="1" applyAlignment="1">
      <alignment vertical="center"/>
    </xf>
    <xf numFmtId="14" fontId="0" fillId="0" borderId="1" xfId="0" quotePrefix="1" applyNumberFormat="1" applyBorder="1" applyAlignment="1">
      <alignment horizontal="right" vertical="top"/>
    </xf>
    <xf numFmtId="0" fontId="4" fillId="7" borderId="1" xfId="0" applyFont="1" applyFill="1" applyBorder="1" applyAlignment="1">
      <alignment horizontal="left" vertical="top"/>
    </xf>
    <xf numFmtId="0" fontId="4" fillId="7" borderId="1" xfId="0" applyFont="1" applyFill="1" applyBorder="1" applyAlignment="1">
      <alignment horizontal="left" vertical="top" wrapText="1"/>
    </xf>
    <xf numFmtId="44" fontId="4" fillId="7" borderId="1" xfId="1" applyFont="1" applyFill="1" applyBorder="1" applyAlignment="1">
      <alignment vertical="top"/>
    </xf>
    <xf numFmtId="0" fontId="0" fillId="0" borderId="1" xfId="0" quotePrefix="1" applyBorder="1" applyAlignment="1">
      <alignment horizontal="right"/>
    </xf>
    <xf numFmtId="0" fontId="0" fillId="8" borderId="1" xfId="0" applyFill="1" applyBorder="1"/>
    <xf numFmtId="0" fontId="4" fillId="7" borderId="1" xfId="1" applyNumberFormat="1" applyFont="1" applyFill="1" applyBorder="1" applyAlignment="1">
      <alignment vertical="top" wrapText="1"/>
    </xf>
    <xf numFmtId="44" fontId="0" fillId="0" borderId="1" xfId="1" applyFont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4" fontId="4" fillId="9" borderId="4" xfId="1" applyFont="1" applyFill="1" applyBorder="1" applyAlignment="1">
      <alignment vertical="top"/>
    </xf>
    <xf numFmtId="0" fontId="0" fillId="0" borderId="1" xfId="0" applyBorder="1" applyAlignment="1">
      <alignment horizontal="left" vertical="top"/>
    </xf>
    <xf numFmtId="44" fontId="4" fillId="8" borderId="1" xfId="0" applyNumberFormat="1" applyFont="1" applyFill="1" applyBorder="1" applyAlignment="1">
      <alignment vertical="top"/>
    </xf>
    <xf numFmtId="44" fontId="4" fillId="9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4" fillId="9" borderId="1" xfId="0" applyFont="1" applyFill="1" applyBorder="1" applyAlignment="1">
      <alignment vertical="top"/>
    </xf>
    <xf numFmtId="0" fontId="10" fillId="4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top"/>
    </xf>
    <xf numFmtId="44" fontId="4" fillId="11" borderId="1" xfId="1" applyFont="1" applyFill="1" applyBorder="1" applyAlignment="1">
      <alignment vertical="top"/>
    </xf>
    <xf numFmtId="44" fontId="3" fillId="0" borderId="1" xfId="1" applyFont="1" applyBorder="1" applyProtection="1">
      <protection locked="0"/>
    </xf>
    <xf numFmtId="0" fontId="0" fillId="0" borderId="1" xfId="0" applyBorder="1" applyProtection="1"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top"/>
    </xf>
    <xf numFmtId="44" fontId="0" fillId="7" borderId="1" xfId="1" applyFont="1" applyFill="1" applyBorder="1" applyAlignment="1">
      <alignment horizontal="left" vertical="top"/>
    </xf>
    <xf numFmtId="0" fontId="0" fillId="12" borderId="1" xfId="0" applyFill="1" applyBorder="1" applyAlignment="1">
      <alignment horizontal="left" vertical="top"/>
    </xf>
    <xf numFmtId="44" fontId="0" fillId="12" borderId="1" xfId="1" applyFont="1" applyFill="1" applyBorder="1" applyAlignment="1">
      <alignment horizontal="left" vertical="top"/>
    </xf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" xfId="0" quotePrefix="1" applyBorder="1" applyAlignment="1" applyProtection="1">
      <alignment horizontal="right"/>
      <protection locked="0"/>
    </xf>
    <xf numFmtId="44" fontId="3" fillId="7" borderId="1" xfId="1" applyFont="1" applyFill="1" applyBorder="1" applyAlignment="1" applyProtection="1">
      <alignment vertical="top"/>
      <protection locked="0"/>
    </xf>
    <xf numFmtId="0" fontId="0" fillId="0" borderId="2" xfId="0" quotePrefix="1" applyBorder="1" applyAlignment="1">
      <alignment horizontal="right" vertical="top"/>
    </xf>
    <xf numFmtId="0" fontId="0" fillId="0" borderId="3" xfId="0" applyBorder="1"/>
    <xf numFmtId="44" fontId="3" fillId="0" borderId="4" xfId="1" applyFont="1" applyBorder="1" applyProtection="1"/>
    <xf numFmtId="0" fontId="0" fillId="2" borderId="1" xfId="0" applyFill="1" applyBorder="1"/>
    <xf numFmtId="44" fontId="3" fillId="0" borderId="1" xfId="1" applyFont="1" applyBorder="1" applyProtection="1"/>
    <xf numFmtId="0" fontId="4" fillId="0" borderId="1" xfId="0" applyFont="1" applyBorder="1" applyAlignment="1">
      <alignment horizontal="left" vertical="top"/>
    </xf>
    <xf numFmtId="44" fontId="3" fillId="7" borderId="1" xfId="1" applyFont="1" applyFill="1" applyBorder="1" applyAlignment="1" applyProtection="1">
      <alignment vertical="top"/>
    </xf>
    <xf numFmtId="49" fontId="0" fillId="0" borderId="1" xfId="0" quotePrefix="1" applyNumberFormat="1" applyBorder="1" applyAlignment="1" applyProtection="1">
      <alignment horizontal="right" vertical="top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44" fontId="4" fillId="2" borderId="1" xfId="0" applyNumberFormat="1" applyFont="1" applyFill="1" applyBorder="1" applyAlignment="1" applyProtection="1">
      <alignment vertical="top"/>
      <protection locked="0"/>
    </xf>
    <xf numFmtId="44" fontId="3" fillId="0" borderId="1" xfId="1" applyFont="1" applyFill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0" fillId="7" borderId="2" xfId="0" applyFill="1" applyBorder="1" applyAlignment="1">
      <alignment horizontal="left" vertical="top" wrapText="1"/>
    </xf>
    <xf numFmtId="0" fontId="0" fillId="7" borderId="4" xfId="0" applyFill="1" applyBorder="1" applyAlignment="1">
      <alignment horizontal="left" vertical="top" wrapText="1"/>
    </xf>
    <xf numFmtId="0" fontId="0" fillId="12" borderId="2" xfId="0" applyFill="1" applyBorder="1" applyAlignment="1">
      <alignment horizontal="left" vertical="top"/>
    </xf>
    <xf numFmtId="0" fontId="0" fillId="12" borderId="4" xfId="0" applyFill="1" applyBorder="1" applyAlignment="1">
      <alignment horizontal="left" vertical="top"/>
    </xf>
    <xf numFmtId="0" fontId="4" fillId="8" borderId="2" xfId="0" applyFont="1" applyFill="1" applyBorder="1" applyAlignment="1">
      <alignment horizontal="left" vertical="top"/>
    </xf>
    <xf numFmtId="0" fontId="4" fillId="8" borderId="3" xfId="0" applyFont="1" applyFill="1" applyBorder="1" applyAlignment="1">
      <alignment horizontal="left" vertical="top"/>
    </xf>
    <xf numFmtId="0" fontId="4" fillId="8" borderId="4" xfId="0" applyFont="1" applyFill="1" applyBorder="1" applyAlignment="1">
      <alignment horizontal="left" vertical="top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left" wrapText="1"/>
    </xf>
    <xf numFmtId="0" fontId="4" fillId="9" borderId="3" xfId="0" applyFont="1" applyFill="1" applyBorder="1" applyAlignment="1">
      <alignment horizontal="left" wrapText="1"/>
    </xf>
    <xf numFmtId="0" fontId="4" fillId="9" borderId="4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0" fontId="4" fillId="9" borderId="1" xfId="0" applyFont="1" applyFill="1" applyBorder="1" applyAlignment="1">
      <alignment horizontal="left" vertical="top"/>
    </xf>
    <xf numFmtId="0" fontId="13" fillId="10" borderId="1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left" vertical="top" wrapText="1"/>
    </xf>
    <xf numFmtId="0" fontId="4" fillId="8" borderId="4" xfId="0" applyFont="1" applyFill="1" applyBorder="1" applyAlignment="1">
      <alignment horizontal="left" vertical="top" wrapText="1"/>
    </xf>
    <xf numFmtId="0" fontId="16" fillId="0" borderId="0" xfId="0" applyFont="1"/>
    <xf numFmtId="0" fontId="18" fillId="0" borderId="0" xfId="0" applyFont="1"/>
    <xf numFmtId="0" fontId="19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B05B7-B342-42D1-A304-3539FE78A777}">
  <dimension ref="A1:E58"/>
  <sheetViews>
    <sheetView tabSelected="1" topLeftCell="A27" zoomScaleNormal="100" workbookViewId="0">
      <selection activeCell="E36" sqref="E36"/>
    </sheetView>
  </sheetViews>
  <sheetFormatPr baseColWidth="10" defaultRowHeight="14.5" x14ac:dyDescent="0.35"/>
  <cols>
    <col min="1" max="1" width="6.1796875" customWidth="1"/>
    <col min="2" max="2" width="49.453125" customWidth="1"/>
    <col min="3" max="3" width="9.54296875" customWidth="1"/>
    <col min="4" max="4" width="19.81640625" customWidth="1"/>
    <col min="5" max="5" width="26.453125" customWidth="1"/>
  </cols>
  <sheetData>
    <row r="1" spans="1:5" s="96" customFormat="1" ht="21" x14ac:dyDescent="0.5">
      <c r="A1" s="95" t="s">
        <v>45</v>
      </c>
      <c r="D1" s="97"/>
    </row>
    <row r="2" spans="1:5" x14ac:dyDescent="0.35">
      <c r="A2" s="1" t="s">
        <v>43</v>
      </c>
      <c r="D2" s="2"/>
    </row>
    <row r="3" spans="1:5" ht="6.75" customHeight="1" x14ac:dyDescent="0.35"/>
    <row r="4" spans="1:5" ht="22.5" customHeight="1" x14ac:dyDescent="0.6">
      <c r="A4" s="11" t="s">
        <v>7</v>
      </c>
    </row>
    <row r="6" spans="1:5" ht="32.25" customHeight="1" x14ac:dyDescent="0.35">
      <c r="A6" s="64" t="s">
        <v>0</v>
      </c>
      <c r="B6" s="64"/>
      <c r="C6" s="13"/>
      <c r="D6" s="41" t="s">
        <v>39</v>
      </c>
      <c r="E6" s="41" t="s">
        <v>40</v>
      </c>
    </row>
    <row r="7" spans="1:5" ht="45.75" customHeight="1" x14ac:dyDescent="0.35">
      <c r="A7" s="6">
        <v>1</v>
      </c>
      <c r="B7" s="89" t="s">
        <v>44</v>
      </c>
      <c r="C7" s="90"/>
      <c r="D7" s="90"/>
      <c r="E7" s="90"/>
    </row>
    <row r="8" spans="1:5" s="47" customFormat="1" x14ac:dyDescent="0.35">
      <c r="A8" s="57"/>
      <c r="B8" s="58"/>
      <c r="C8" s="58"/>
      <c r="D8" s="62">
        <v>0</v>
      </c>
      <c r="E8" s="61"/>
    </row>
    <row r="9" spans="1:5" s="47" customFormat="1" x14ac:dyDescent="0.35">
      <c r="A9" s="57"/>
      <c r="B9" s="58"/>
      <c r="C9" s="58"/>
      <c r="D9" s="62">
        <v>0</v>
      </c>
      <c r="E9" s="59"/>
    </row>
    <row r="10" spans="1:5" s="47" customFormat="1" ht="18" customHeight="1" x14ac:dyDescent="0.35">
      <c r="A10" s="57"/>
      <c r="B10" s="58"/>
      <c r="C10" s="58"/>
      <c r="D10" s="62">
        <v>0</v>
      </c>
      <c r="E10" s="59"/>
    </row>
    <row r="11" spans="1:5" s="47" customFormat="1" x14ac:dyDescent="0.35">
      <c r="A11" s="57"/>
      <c r="B11" s="58"/>
      <c r="C11" s="58"/>
      <c r="D11" s="62">
        <v>0</v>
      </c>
      <c r="E11" s="59"/>
    </row>
    <row r="12" spans="1:5" s="47" customFormat="1" x14ac:dyDescent="0.35">
      <c r="A12" s="57"/>
      <c r="B12" s="58"/>
      <c r="C12" s="58"/>
      <c r="D12" s="62">
        <v>0</v>
      </c>
      <c r="E12" s="59"/>
    </row>
    <row r="13" spans="1:5" s="47" customFormat="1" x14ac:dyDescent="0.35">
      <c r="A13" s="57"/>
      <c r="B13" s="58"/>
      <c r="C13" s="58"/>
      <c r="D13" s="62">
        <v>0</v>
      </c>
      <c r="E13" s="59"/>
    </row>
    <row r="14" spans="1:5" s="47" customFormat="1" x14ac:dyDescent="0.35">
      <c r="A14" s="57"/>
      <c r="B14" s="58"/>
      <c r="C14" s="58"/>
      <c r="D14" s="62">
        <v>0</v>
      </c>
      <c r="E14" s="59"/>
    </row>
    <row r="15" spans="1:5" s="47" customFormat="1" x14ac:dyDescent="0.35">
      <c r="A15" s="57"/>
      <c r="B15" s="58"/>
      <c r="C15" s="58"/>
      <c r="D15" s="62">
        <v>0</v>
      </c>
      <c r="E15" s="59"/>
    </row>
    <row r="16" spans="1:5" s="47" customFormat="1" x14ac:dyDescent="0.35">
      <c r="A16" s="57"/>
      <c r="B16" s="58"/>
      <c r="C16" s="58"/>
      <c r="D16" s="62">
        <v>0</v>
      </c>
      <c r="E16" s="59"/>
    </row>
    <row r="17" spans="1:5" s="47" customFormat="1" x14ac:dyDescent="0.35">
      <c r="A17" s="57"/>
      <c r="B17" s="58"/>
      <c r="C17" s="58"/>
      <c r="D17" s="62">
        <v>0</v>
      </c>
      <c r="E17" s="59"/>
    </row>
    <row r="18" spans="1:5" s="47" customFormat="1" x14ac:dyDescent="0.35">
      <c r="A18" s="57"/>
      <c r="B18" s="60"/>
      <c r="C18" s="60"/>
      <c r="D18" s="62">
        <v>0</v>
      </c>
      <c r="E18" s="59"/>
    </row>
    <row r="19" spans="1:5" s="47" customFormat="1" x14ac:dyDescent="0.35">
      <c r="A19" s="57"/>
      <c r="B19" s="60"/>
      <c r="C19" s="60"/>
      <c r="D19" s="62">
        <v>0</v>
      </c>
      <c r="E19" s="59"/>
    </row>
    <row r="20" spans="1:5" s="47" customFormat="1" ht="15" customHeight="1" x14ac:dyDescent="0.35">
      <c r="A20" s="57"/>
      <c r="B20" s="58"/>
      <c r="C20" s="58"/>
      <c r="D20" s="62">
        <v>0</v>
      </c>
      <c r="E20" s="59"/>
    </row>
    <row r="21" spans="1:5" s="47" customFormat="1" ht="15" customHeight="1" x14ac:dyDescent="0.35">
      <c r="A21" s="57"/>
      <c r="B21" s="58"/>
      <c r="C21" s="58"/>
      <c r="D21" s="62">
        <v>0</v>
      </c>
      <c r="E21" s="59"/>
    </row>
    <row r="22" spans="1:5" s="47" customFormat="1" ht="15" customHeight="1" x14ac:dyDescent="0.35">
      <c r="A22" s="57"/>
      <c r="B22" s="60"/>
      <c r="C22" s="60"/>
      <c r="D22" s="62">
        <v>0</v>
      </c>
      <c r="E22" s="59"/>
    </row>
    <row r="23" spans="1:5" s="47" customFormat="1" ht="15" customHeight="1" x14ac:dyDescent="0.35">
      <c r="A23" s="57"/>
      <c r="B23" s="60"/>
      <c r="C23" s="60"/>
      <c r="D23" s="62">
        <v>0</v>
      </c>
      <c r="E23" s="59"/>
    </row>
    <row r="24" spans="1:5" s="47" customFormat="1" ht="3" customHeight="1" x14ac:dyDescent="0.35">
      <c r="A24" s="50"/>
      <c r="B24" s="51"/>
      <c r="C24" s="51"/>
      <c r="D24" s="52"/>
      <c r="E24" s="53"/>
    </row>
    <row r="25" spans="1:5" s="5" customFormat="1" ht="23.25" customHeight="1" x14ac:dyDescent="0.35">
      <c r="A25" s="86" t="s">
        <v>17</v>
      </c>
      <c r="B25" s="87"/>
      <c r="C25" s="87"/>
      <c r="D25" s="88"/>
      <c r="E25" s="9">
        <f>SUM(D8:D24)</f>
        <v>0</v>
      </c>
    </row>
    <row r="26" spans="1:5" s="5" customFormat="1" ht="11.25" customHeight="1" x14ac:dyDescent="0.35">
      <c r="A26" s="67"/>
      <c r="B26" s="68"/>
      <c r="C26" s="68"/>
      <c r="D26" s="68"/>
      <c r="E26" s="69"/>
    </row>
    <row r="27" spans="1:5" ht="21.75" customHeight="1" x14ac:dyDescent="0.35">
      <c r="A27" s="10">
        <v>2</v>
      </c>
      <c r="B27" s="84" t="s">
        <v>18</v>
      </c>
      <c r="C27" s="84"/>
      <c r="D27" s="84"/>
      <c r="E27" s="84"/>
    </row>
    <row r="28" spans="1:5" s="47" customFormat="1" ht="16.5" customHeight="1" x14ac:dyDescent="0.35">
      <c r="A28" s="48"/>
      <c r="B28" s="38"/>
      <c r="C28" s="38"/>
      <c r="D28" s="37">
        <v>0</v>
      </c>
      <c r="E28" s="46"/>
    </row>
    <row r="29" spans="1:5" s="47" customFormat="1" x14ac:dyDescent="0.35">
      <c r="A29" s="48"/>
      <c r="B29" s="38"/>
      <c r="C29" s="38"/>
      <c r="D29" s="37">
        <v>0</v>
      </c>
      <c r="E29" s="46"/>
    </row>
    <row r="30" spans="1:5" s="47" customFormat="1" x14ac:dyDescent="0.35">
      <c r="A30" s="48"/>
      <c r="B30" s="38"/>
      <c r="C30" s="38"/>
      <c r="D30" s="37">
        <v>0</v>
      </c>
      <c r="E30" s="46"/>
    </row>
    <row r="31" spans="1:5" s="47" customFormat="1" x14ac:dyDescent="0.35">
      <c r="A31" s="48"/>
      <c r="B31" s="38"/>
      <c r="C31" s="38"/>
      <c r="D31" s="37">
        <v>0</v>
      </c>
      <c r="E31" s="46"/>
    </row>
    <row r="32" spans="1:5" ht="2.25" customHeight="1" x14ac:dyDescent="0.35">
      <c r="A32" s="19"/>
      <c r="B32" s="8"/>
      <c r="C32" s="8"/>
      <c r="D32" s="54"/>
      <c r="E32" s="53"/>
    </row>
    <row r="33" spans="1:5" ht="23.25" customHeight="1" x14ac:dyDescent="0.35">
      <c r="A33" s="84" t="s">
        <v>20</v>
      </c>
      <c r="B33" s="84"/>
      <c r="C33" s="84"/>
      <c r="D33" s="84"/>
      <c r="E33" s="12">
        <f>SUM(D28:D32)</f>
        <v>0</v>
      </c>
    </row>
    <row r="34" spans="1:5" ht="23.25" customHeight="1" x14ac:dyDescent="0.35">
      <c r="A34" s="91" t="s">
        <v>21</v>
      </c>
      <c r="B34" s="91"/>
      <c r="C34" s="91"/>
      <c r="D34" s="91"/>
      <c r="E34" s="26">
        <f>E33+E25</f>
        <v>0</v>
      </c>
    </row>
    <row r="35" spans="1:5" ht="6.75" customHeight="1" x14ac:dyDescent="0.35">
      <c r="A35" s="67"/>
      <c r="B35" s="68"/>
      <c r="C35" s="68"/>
      <c r="D35" s="68"/>
      <c r="E35" s="69"/>
    </row>
    <row r="36" spans="1:5" ht="56.25" customHeight="1" x14ac:dyDescent="0.35">
      <c r="A36" s="16" t="s">
        <v>14</v>
      </c>
      <c r="B36" s="17" t="s">
        <v>12</v>
      </c>
      <c r="C36" s="17" t="s">
        <v>4</v>
      </c>
      <c r="D36" s="17" t="s">
        <v>35</v>
      </c>
      <c r="E36" s="21" t="s">
        <v>46</v>
      </c>
    </row>
    <row r="37" spans="1:5" s="47" customFormat="1" ht="21" customHeight="1" x14ac:dyDescent="0.35">
      <c r="A37" s="39"/>
      <c r="B37" s="40"/>
      <c r="C37" s="40"/>
      <c r="D37" s="40"/>
      <c r="E37" s="49">
        <f>D37*C37</f>
        <v>0</v>
      </c>
    </row>
    <row r="38" spans="1:5" s="47" customFormat="1" ht="21" customHeight="1" x14ac:dyDescent="0.35">
      <c r="A38" s="39"/>
      <c r="B38" s="40"/>
      <c r="C38" s="40"/>
      <c r="D38" s="40"/>
      <c r="E38" s="49">
        <f t="shared" ref="E38:E39" si="0">D38*C38</f>
        <v>0</v>
      </c>
    </row>
    <row r="39" spans="1:5" s="47" customFormat="1" ht="21" customHeight="1" x14ac:dyDescent="0.35">
      <c r="A39" s="39"/>
      <c r="B39" s="40"/>
      <c r="C39" s="40"/>
      <c r="D39" s="40"/>
      <c r="E39" s="49">
        <f t="shared" si="0"/>
        <v>0</v>
      </c>
    </row>
    <row r="40" spans="1:5" ht="2.25" customHeight="1" x14ac:dyDescent="0.35">
      <c r="A40" s="55"/>
      <c r="B40" s="55"/>
      <c r="C40" s="27"/>
      <c r="D40" s="27"/>
      <c r="E40" s="56"/>
    </row>
    <row r="41" spans="1:5" ht="23.25" customHeight="1" x14ac:dyDescent="0.35">
      <c r="A41" s="16" t="s">
        <v>27</v>
      </c>
      <c r="B41" s="16"/>
      <c r="C41" s="16"/>
      <c r="D41" s="16"/>
      <c r="E41" s="18">
        <f>SUM(E37:E40)</f>
        <v>0</v>
      </c>
    </row>
    <row r="42" spans="1:5" ht="31.5" customHeight="1" x14ac:dyDescent="0.35">
      <c r="A42" s="85" t="s">
        <v>42</v>
      </c>
      <c r="B42" s="65"/>
      <c r="C42" s="65"/>
      <c r="D42" s="65"/>
      <c r="E42" s="14">
        <f>E33+E25+E41</f>
        <v>0</v>
      </c>
    </row>
    <row r="43" spans="1:5" ht="45.75" customHeight="1" x14ac:dyDescent="0.35">
      <c r="B43" s="83" t="s">
        <v>38</v>
      </c>
      <c r="C43" s="83"/>
      <c r="D43" s="83"/>
      <c r="E43" s="83"/>
    </row>
    <row r="44" spans="1:5" ht="16.5" customHeight="1" x14ac:dyDescent="0.35">
      <c r="B44" s="30"/>
      <c r="C44" s="30"/>
      <c r="D44" s="30"/>
      <c r="E44" s="30"/>
    </row>
    <row r="45" spans="1:5" ht="26.25" customHeight="1" x14ac:dyDescent="0.35">
      <c r="B45" s="30"/>
      <c r="C45" s="30"/>
      <c r="D45" s="30"/>
      <c r="E45" s="30"/>
    </row>
    <row r="47" spans="1:5" ht="23.25" customHeight="1" x14ac:dyDescent="0.35">
      <c r="A47" s="66" t="s">
        <v>8</v>
      </c>
      <c r="B47" s="66"/>
      <c r="C47" s="13"/>
      <c r="D47" s="41" t="s">
        <v>3</v>
      </c>
      <c r="E47" s="41" t="s">
        <v>3</v>
      </c>
    </row>
    <row r="48" spans="1:5" ht="21" customHeight="1" x14ac:dyDescent="0.35">
      <c r="A48" s="77" t="s">
        <v>6</v>
      </c>
      <c r="B48" s="78"/>
      <c r="C48" s="78"/>
      <c r="D48" s="79"/>
      <c r="E48" s="20"/>
    </row>
    <row r="49" spans="1:5" ht="30" customHeight="1" x14ac:dyDescent="0.35">
      <c r="A49" s="42" t="s">
        <v>9</v>
      </c>
      <c r="B49" s="70" t="s">
        <v>16</v>
      </c>
      <c r="C49" s="71"/>
      <c r="D49" s="43">
        <f>E41</f>
        <v>0</v>
      </c>
      <c r="E49" s="23"/>
    </row>
    <row r="50" spans="1:5" ht="22.5" customHeight="1" x14ac:dyDescent="0.35">
      <c r="A50" s="44" t="s">
        <v>10</v>
      </c>
      <c r="B50" s="72" t="s">
        <v>5</v>
      </c>
      <c r="C50" s="73"/>
      <c r="D50" s="45">
        <f>ROUND(E53-E52-D49,2)</f>
        <v>0</v>
      </c>
      <c r="E50" s="23"/>
    </row>
    <row r="51" spans="1:5" ht="26.25" customHeight="1" x14ac:dyDescent="0.35">
      <c r="A51" s="74" t="s">
        <v>28</v>
      </c>
      <c r="B51" s="75"/>
      <c r="C51" s="75"/>
      <c r="D51" s="76"/>
      <c r="E51" s="28">
        <f>D49+D50</f>
        <v>0</v>
      </c>
    </row>
    <row r="52" spans="1:5" ht="42" customHeight="1" x14ac:dyDescent="0.35">
      <c r="A52" s="80" t="s">
        <v>22</v>
      </c>
      <c r="B52" s="81"/>
      <c r="C52" s="81"/>
      <c r="D52" s="82"/>
      <c r="E52" s="29">
        <f>IF((0.9*E42)&gt;=20000, 20000, IF(E41&gt;0.1*E42, E34,0.9*E42))</f>
        <v>0</v>
      </c>
    </row>
    <row r="53" spans="1:5" ht="33" customHeight="1" x14ac:dyDescent="0.35">
      <c r="A53" s="65" t="s">
        <v>13</v>
      </c>
      <c r="B53" s="65"/>
      <c r="C53" s="65"/>
      <c r="D53" s="65"/>
      <c r="E53" s="14">
        <f>E42</f>
        <v>0</v>
      </c>
    </row>
    <row r="57" spans="1:5" x14ac:dyDescent="0.35">
      <c r="C57" s="63"/>
      <c r="D57" s="63"/>
      <c r="E57" s="63"/>
    </row>
    <row r="58" spans="1:5" x14ac:dyDescent="0.35">
      <c r="C58" t="s">
        <v>11</v>
      </c>
    </row>
  </sheetData>
  <sheetProtection formatCells="0" insertRows="0" selectLockedCells="1"/>
  <mergeCells count="18">
    <mergeCell ref="B7:E7"/>
    <mergeCell ref="A34:D34"/>
    <mergeCell ref="C57:E57"/>
    <mergeCell ref="A6:B6"/>
    <mergeCell ref="A53:D53"/>
    <mergeCell ref="A47:B47"/>
    <mergeCell ref="A35:E35"/>
    <mergeCell ref="B49:C49"/>
    <mergeCell ref="B50:C50"/>
    <mergeCell ref="A51:D51"/>
    <mergeCell ref="A48:D48"/>
    <mergeCell ref="A52:D52"/>
    <mergeCell ref="B43:E43"/>
    <mergeCell ref="A33:D33"/>
    <mergeCell ref="A42:D42"/>
    <mergeCell ref="B27:E27"/>
    <mergeCell ref="A25:D25"/>
    <mergeCell ref="A26:E26"/>
  </mergeCells>
  <phoneticPr fontId="8" type="noConversion"/>
  <pageMargins left="0.82677165354330717" right="0.35433070866141736" top="0.51181102362204722" bottom="0.51181102362204722" header="0.31496062992125984" footer="0.31496062992125984"/>
  <pageSetup paperSize="9" scale="80" orientation="portrait" r:id="rId1"/>
  <headerFooter>
    <oddFooter>&amp;L&amp;8@Regionalmanagement &amp;C&amp;8Anlage zum Projektblatt "Regionalbudget" -  Ko-Fi-Plan &amp;R&amp;8Seite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E9529-EF19-4043-B0FB-8822B362312B}">
  <dimension ref="A1:F18"/>
  <sheetViews>
    <sheetView zoomScaleNormal="100" workbookViewId="0">
      <selection activeCell="A3" sqref="A3"/>
    </sheetView>
  </sheetViews>
  <sheetFormatPr baseColWidth="10" defaultRowHeight="14.5" x14ac:dyDescent="0.35"/>
  <cols>
    <col min="1" max="1" width="6.1796875" customWidth="1"/>
    <col min="2" max="2" width="48.26953125" customWidth="1"/>
    <col min="3" max="3" width="19.81640625" customWidth="1"/>
    <col min="4" max="5" width="21" customWidth="1"/>
    <col min="6" max="6" width="18.81640625" customWidth="1"/>
  </cols>
  <sheetData>
    <row r="1" spans="1:6" ht="18.5" x14ac:dyDescent="0.45">
      <c r="A1" s="4" t="s">
        <v>1</v>
      </c>
      <c r="C1" s="2"/>
    </row>
    <row r="2" spans="1:6" x14ac:dyDescent="0.35">
      <c r="A2" s="1" t="s">
        <v>41</v>
      </c>
      <c r="C2" s="2"/>
    </row>
    <row r="3" spans="1:6" ht="6.75" customHeight="1" x14ac:dyDescent="0.35"/>
    <row r="4" spans="1:6" ht="22.5" customHeight="1" x14ac:dyDescent="0.6">
      <c r="A4" s="11" t="s">
        <v>7</v>
      </c>
    </row>
    <row r="5" spans="1:6" ht="27.75" customHeight="1" x14ac:dyDescent="0.35">
      <c r="C5" s="34" t="s">
        <v>29</v>
      </c>
      <c r="D5" s="34" t="s">
        <v>31</v>
      </c>
      <c r="E5" s="34" t="s">
        <v>30</v>
      </c>
      <c r="F5" s="34" t="s">
        <v>36</v>
      </c>
    </row>
    <row r="6" spans="1:6" ht="23.25" customHeight="1" x14ac:dyDescent="0.35">
      <c r="A6" s="64" t="s">
        <v>0</v>
      </c>
      <c r="B6" s="64"/>
      <c r="C6" s="41" t="s">
        <v>37</v>
      </c>
      <c r="D6" s="41" t="s">
        <v>37</v>
      </c>
      <c r="E6" s="41" t="s">
        <v>37</v>
      </c>
      <c r="F6" s="41" t="s">
        <v>37</v>
      </c>
    </row>
    <row r="7" spans="1:6" x14ac:dyDescent="0.35">
      <c r="A7" s="15" t="s">
        <v>2</v>
      </c>
      <c r="B7" s="7" t="s">
        <v>24</v>
      </c>
      <c r="C7" s="3">
        <v>10000</v>
      </c>
      <c r="D7" s="3">
        <v>10000</v>
      </c>
      <c r="E7" s="3">
        <v>17000</v>
      </c>
      <c r="F7" s="3">
        <v>18000</v>
      </c>
    </row>
    <row r="8" spans="1:6" x14ac:dyDescent="0.35">
      <c r="A8" s="15" t="s">
        <v>19</v>
      </c>
      <c r="B8" s="7" t="s">
        <v>25</v>
      </c>
      <c r="C8" s="3"/>
      <c r="D8" s="3">
        <v>1000</v>
      </c>
      <c r="E8" s="3">
        <v>2000</v>
      </c>
      <c r="F8" s="3">
        <v>2000</v>
      </c>
    </row>
    <row r="9" spans="1:6" ht="16.5" customHeight="1" x14ac:dyDescent="0.35">
      <c r="A9" s="19" t="s">
        <v>26</v>
      </c>
      <c r="B9" s="8" t="s">
        <v>23</v>
      </c>
      <c r="C9" s="3">
        <v>1000</v>
      </c>
      <c r="D9" s="3">
        <v>1000</v>
      </c>
      <c r="E9" s="3">
        <v>1000</v>
      </c>
      <c r="F9" s="3">
        <v>1000</v>
      </c>
    </row>
    <row r="10" spans="1:6" ht="23.25" customHeight="1" x14ac:dyDescent="0.35">
      <c r="A10" s="31" t="s">
        <v>33</v>
      </c>
      <c r="B10" s="31"/>
      <c r="C10" s="26">
        <f>SUM(C7:C9)</f>
        <v>11000</v>
      </c>
      <c r="D10" s="26">
        <f>SUM(D7:D9)</f>
        <v>12000</v>
      </c>
      <c r="E10" s="26">
        <f>SUM(E7:E9)</f>
        <v>20000</v>
      </c>
      <c r="F10" s="26">
        <f>SUM(F7:F9)</f>
        <v>21000</v>
      </c>
    </row>
    <row r="11" spans="1:6" ht="21" customHeight="1" x14ac:dyDescent="0.35">
      <c r="A11" s="35" t="s">
        <v>34</v>
      </c>
      <c r="B11" s="35"/>
      <c r="C11" s="36">
        <v>300</v>
      </c>
      <c r="D11" s="36">
        <v>2000</v>
      </c>
      <c r="E11" s="36">
        <v>2222.2199999999998</v>
      </c>
      <c r="F11" s="36">
        <v>4000</v>
      </c>
    </row>
    <row r="12" spans="1:6" ht="31.5" customHeight="1" x14ac:dyDescent="0.35">
      <c r="A12" s="32" t="s">
        <v>15</v>
      </c>
      <c r="B12" s="32"/>
      <c r="C12" s="14">
        <f>C11+C10</f>
        <v>11300</v>
      </c>
      <c r="D12" s="14">
        <f>D11+D10</f>
        <v>14000</v>
      </c>
      <c r="E12" s="14">
        <f>E11+E10</f>
        <v>22222.22</v>
      </c>
      <c r="F12" s="14">
        <f>F11+F10</f>
        <v>25000</v>
      </c>
    </row>
    <row r="13" spans="1:6" ht="23.25" customHeight="1" x14ac:dyDescent="0.35">
      <c r="A13" s="92" t="s">
        <v>8</v>
      </c>
      <c r="B13" s="92"/>
      <c r="C13" s="33"/>
      <c r="D13" s="33"/>
      <c r="E13" s="33"/>
      <c r="F13" s="33"/>
    </row>
    <row r="14" spans="1:6" ht="30" customHeight="1" x14ac:dyDescent="0.35">
      <c r="A14" s="27" t="s">
        <v>9</v>
      </c>
      <c r="B14" s="24" t="s">
        <v>16</v>
      </c>
      <c r="C14" s="22">
        <f>C11</f>
        <v>300</v>
      </c>
      <c r="D14" s="22">
        <f>D11</f>
        <v>2000</v>
      </c>
      <c r="E14" s="22">
        <f>E11</f>
        <v>2222.2199999999998</v>
      </c>
      <c r="F14" s="22">
        <f>F11</f>
        <v>4000</v>
      </c>
    </row>
    <row r="15" spans="1:6" ht="22.5" customHeight="1" x14ac:dyDescent="0.35">
      <c r="A15" s="27" t="s">
        <v>10</v>
      </c>
      <c r="B15" s="25" t="s">
        <v>5</v>
      </c>
      <c r="C15" s="22">
        <f>ROUND(C18-C17-C14,2)</f>
        <v>830</v>
      </c>
      <c r="D15" s="22">
        <f t="shared" ref="D15:F15" si="0">ROUND(D18-D17-D14,2)</f>
        <v>0</v>
      </c>
      <c r="E15" s="22">
        <f t="shared" si="0"/>
        <v>0</v>
      </c>
      <c r="F15" s="22">
        <f t="shared" si="0"/>
        <v>1000</v>
      </c>
    </row>
    <row r="16" spans="1:6" ht="24" customHeight="1" x14ac:dyDescent="0.35">
      <c r="A16" s="93" t="s">
        <v>32</v>
      </c>
      <c r="B16" s="94"/>
      <c r="C16" s="28">
        <f>C14+C15</f>
        <v>1130</v>
      </c>
      <c r="D16" s="28">
        <f>D14+D15</f>
        <v>2000</v>
      </c>
      <c r="E16" s="28">
        <f>E14+E15</f>
        <v>2222.2199999999998</v>
      </c>
      <c r="F16" s="28">
        <f>F14+F15</f>
        <v>5000</v>
      </c>
    </row>
    <row r="17" spans="1:6" ht="42" customHeight="1" x14ac:dyDescent="0.35">
      <c r="A17" s="80" t="s">
        <v>22</v>
      </c>
      <c r="B17" s="81"/>
      <c r="C17" s="29">
        <f>IF((0.9*C12)&gt;=20000, 20000, IF(C11&gt;0.1*C12, C10,0.9*C12))</f>
        <v>10170</v>
      </c>
      <c r="D17" s="29">
        <f>IF((0.9*D12)&gt;=20000, 20000, IF(D11&gt;0.1*D12, D10,0.9*D12))</f>
        <v>12000</v>
      </c>
      <c r="E17" s="29">
        <f>IF((0.9*E12)&gt;=20000, 20000, IF(E11&gt;0.1*E12, E10,0.9*E12))</f>
        <v>19999.998000000003</v>
      </c>
      <c r="F17" s="29">
        <f>IF((0.9*F12)&gt;=20000, 20000, IF(F11&gt;0.1*F12, F10,0.9*F12))</f>
        <v>20000</v>
      </c>
    </row>
    <row r="18" spans="1:6" ht="33" customHeight="1" x14ac:dyDescent="0.35">
      <c r="A18" s="32" t="s">
        <v>13</v>
      </c>
      <c r="B18" s="32"/>
      <c r="C18" s="14">
        <f>C12</f>
        <v>11300</v>
      </c>
      <c r="D18" s="14">
        <f>D12</f>
        <v>14000</v>
      </c>
      <c r="E18" s="14">
        <f>E12</f>
        <v>22222.22</v>
      </c>
      <c r="F18" s="14">
        <f>F12</f>
        <v>25000</v>
      </c>
    </row>
  </sheetData>
  <sheetProtection algorithmName="SHA-512" hashValue="toj9/qC6Bd/lYpwYqNtS1Wo3/D1hwpzTwvyOtRM9wUSoqJWWbz4tYhYgpCU6zhyj+kE15LYkHTQIyxpRRuYSKw==" saltValue="jORADQ+Gykxhe2kcqpJaOA==" spinCount="100000" sheet="1" objects="1" scenarios="1" selectLockedCells="1"/>
  <mergeCells count="4">
    <mergeCell ref="A17:B17"/>
    <mergeCell ref="A13:B13"/>
    <mergeCell ref="A16:B16"/>
    <mergeCell ref="A6:B6"/>
  </mergeCells>
  <pageMargins left="0.82677165354330717" right="0.35433070866141736" top="0.51181102362204722" bottom="0.51181102362204722" header="0.31496062992125984" footer="0.31496062992125984"/>
  <pageSetup paperSize="9" scale="80" orientation="landscape" r:id="rId1"/>
  <headerFooter>
    <oddFooter>&amp;L&amp;8@Regionalmanagement &amp;C&amp;8Anlage zum Projektblatt "Regionalbudget" -  Ko-Fi-Plan &amp;R&amp;8Seite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Ko-Fi-Plan (Vorlage)</vt:lpstr>
      <vt:lpstr>Beispiele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guntermann</dc:creator>
  <cp:lastModifiedBy>Thomas Wude</cp:lastModifiedBy>
  <cp:lastPrinted>2024-03-25T07:15:57Z</cp:lastPrinted>
  <dcterms:created xsi:type="dcterms:W3CDTF">2016-06-07T05:51:03Z</dcterms:created>
  <dcterms:modified xsi:type="dcterms:W3CDTF">2025-10-31T08:24:07Z</dcterms:modified>
</cp:coreProperties>
</file>